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U of A\PIP\Newsletter\Tools\Process Behavior Chart\"/>
    </mc:Choice>
  </mc:AlternateContent>
  <xr:revisionPtr revIDLastSave="0" documentId="13_ncr:1_{C1D1DE0F-4FCA-4485-A5E9-70A9F512A5FB}" xr6:coauthVersionLast="47" xr6:coauthVersionMax="47" xr10:uidLastSave="{00000000-0000-0000-0000-000000000000}"/>
  <bookViews>
    <workbookView xWindow="-120" yWindow="-120" windowWidth="29040" windowHeight="15840" tabRatio="500" xr2:uid="{00000000-000D-0000-FFFF-FFFF00000000}"/>
  </bookViews>
  <sheets>
    <sheet name="Process Behavior Chart" sheetId="2" r:id="rId1"/>
    <sheet name="Instructions" sheetId="4" r:id="rId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2" l="1"/>
  <c r="D4"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E3" i="2" l="1"/>
  <c r="C4" i="2"/>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E4" i="2" l="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F3" i="2"/>
  <c r="G3" i="2"/>
  <c r="F4" i="2" l="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G4" i="2"/>
  <c r="G5" i="2" s="1"/>
  <c r="G6" i="2" s="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alcChain>
</file>

<file path=xl/sharedStrings.xml><?xml version="1.0" encoding="utf-8"?>
<sst xmlns="http://schemas.openxmlformats.org/spreadsheetml/2006/main" count="76" uniqueCount="76">
  <si>
    <t>Lower Control Limit</t>
  </si>
  <si>
    <t>Upper Control Limit</t>
  </si>
  <si>
    <t>Moving Range</t>
  </si>
  <si>
    <t>Moving Range Bar</t>
  </si>
  <si>
    <t>Flock 1</t>
  </si>
  <si>
    <t>Flock 2</t>
  </si>
  <si>
    <t>Flock 3</t>
  </si>
  <si>
    <t>Flock 4</t>
  </si>
  <si>
    <t>Flock 5</t>
  </si>
  <si>
    <t>Flock 6</t>
  </si>
  <si>
    <t>Flock 7</t>
  </si>
  <si>
    <t>Flock 8</t>
  </si>
  <si>
    <t>Flock 9</t>
  </si>
  <si>
    <t>Flock 10</t>
  </si>
  <si>
    <t>Flock 11</t>
  </si>
  <si>
    <t>Flock 12</t>
  </si>
  <si>
    <t>Flock 13</t>
  </si>
  <si>
    <t>Flock 14</t>
  </si>
  <si>
    <t>Flock 15</t>
  </si>
  <si>
    <t>Flock 16</t>
  </si>
  <si>
    <t>Flock 17</t>
  </si>
  <si>
    <t>Flock 18</t>
  </si>
  <si>
    <t>Flock 19</t>
  </si>
  <si>
    <t>Flock 20</t>
  </si>
  <si>
    <t>Flock 21</t>
  </si>
  <si>
    <t>Flock 22</t>
  </si>
  <si>
    <t>Flock 23</t>
  </si>
  <si>
    <t>Flock 24</t>
  </si>
  <si>
    <t>Flock 25</t>
  </si>
  <si>
    <t>Flock 26</t>
  </si>
  <si>
    <t>Flock 27</t>
  </si>
  <si>
    <t>Flock 28</t>
  </si>
  <si>
    <t>Flock 29</t>
  </si>
  <si>
    <t>Flock 30</t>
  </si>
  <si>
    <t>Flock 31</t>
  </si>
  <si>
    <t>Flock 32</t>
  </si>
  <si>
    <t>Flock 33</t>
  </si>
  <si>
    <t>Flock 34</t>
  </si>
  <si>
    <t>Flock 35</t>
  </si>
  <si>
    <t>Flock 36</t>
  </si>
  <si>
    <t>Flock 37</t>
  </si>
  <si>
    <t>Flock 38</t>
  </si>
  <si>
    <t>Flock 39</t>
  </si>
  <si>
    <t>Flock 40</t>
  </si>
  <si>
    <t>Flock 41</t>
  </si>
  <si>
    <t>Flock 42</t>
  </si>
  <si>
    <t>Flock 43</t>
  </si>
  <si>
    <t>Flock 44</t>
  </si>
  <si>
    <t>Flock 45</t>
  </si>
  <si>
    <t>Flock 46</t>
  </si>
  <si>
    <t>Final BW data</t>
  </si>
  <si>
    <t>Average BW</t>
  </si>
  <si>
    <t>Fill in green fields only</t>
  </si>
  <si>
    <t>Process Behavior Chart Excel Workbook</t>
  </si>
  <si>
    <t>A Process Behavior Chart (PBC) is a control chart that can monitor the variation in your process over time. Here is a step-by-step guideline for end users to use the provided Excel file for monitoring broiler market body weight using a Process Behavior Chart:</t>
  </si>
  <si>
    <t>Open the provided Excel file for monitoring broiler market body weight across your flocks.</t>
  </si>
  <si>
    <t>Step 2: Enter Data</t>
  </si>
  <si>
    <t>In the second column, labeled "Final BW Data," enter the body weight data for each flock as they become available. Each row should correspond to a different flock.</t>
  </si>
  <si>
    <t>Step 1: Open the "Process Behavior Chart" sheet in this Excel File</t>
  </si>
  <si>
    <t>Step 3: Calculate Average Body Weight and Moving Range</t>
  </si>
  <si>
    <t>These parameters will be calculated automatically upon data entry.</t>
  </si>
  <si>
    <t>Step 4: Components of the Chart</t>
  </si>
  <si>
    <t>The chart should be updated automatically as you enter new data in the "Final BW Data" column. The chart will include the following elements:</t>
  </si>
  <si>
    <t>·         A line representing the average body weight of the flocks.</t>
  </si>
  <si>
    <t>·         Data points for the body weight of each flock.</t>
  </si>
  <si>
    <t>·         Lower and Upper Control Limits</t>
  </si>
  <si>
    <t>Monitor the chart for trends or points outside the control limits (LCL and UCL). These points are indicators of potential variations in broiler body weight.</t>
  </si>
  <si>
    <t>Step 5: Interpretation of the Chart</t>
  </si>
  <si>
    <t>Pay special attention to signals on the chart. A signal is a data point or group of data points that are not likely to occur randomly, indicating that something has changed in the system and should be investigated and addressed.</t>
  </si>
  <si>
    <t>There are three types of signals to look out for:</t>
  </si>
  <si>
    <t>Rule 3: A cluster of either three consecutive data points or three out of four data points that are closer to the control limits than they are to the average. This indicates a significant shift in the system. Investigate and identify the underlying reason.</t>
  </si>
  <si>
    <t>Rule 1: A single data point that falls outside the upper or lower control limits. When this occurs, it is appropriate to ask why and figure out what happened. Investigate to understand the cause of this variation.</t>
  </si>
  <si>
    <t>Rule 2: Eight consecutive data points that are all above or below the baseline average. This is unlikely to happen randomly and signals that something significant has changed in the system. Try to investigate to determine the cause.</t>
  </si>
  <si>
    <t>If any of the three signal types mentioned above occur, it is crucial to investigate and take corrective actions. Signals suggest that there have been significant changes or anomalies in broiler body weight data. The following picture shows the three signal types concerning process variation.</t>
  </si>
  <si>
    <t>Step 6: Historical Data and Continuous Monitoring</t>
  </si>
  <si>
    <t>Over time, the chart will accumulate historical data, allowing you to see long-term trends and patterns in broiler body weight. To keep the chart up to date, continue to enter data for new flocks and monitor the process over time. Regularly review the chart to ensure the broiler body weight remains within the desired control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</si>
</sst>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
  </numFmts>
  <fonts count="8" x14ac:knownFonts="1">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2"/>
      <color theme="1" tint="0.499984740745262"/>
      <name val="Calibri"/>
      <family val="2"/>
      <scheme val="minor"/>
    </font>
    <font>
      <b/>
      <sz val="12"/>
      <color theme="1" tint="0.499984740745262"/>
      <name val="Calibri"/>
      <family val="2"/>
      <scheme val="minor"/>
    </font>
    <font>
      <sz val="11"/>
      <color theme="0"/>
      <name val="Calibri"/>
      <family val="2"/>
      <scheme val="minor"/>
    </font>
    <font>
      <b/>
      <u/>
      <sz val="20"/>
      <color rgb="FF00B050"/>
      <name val="Calibri"/>
      <family val="2"/>
      <scheme val="minor"/>
    </font>
  </fonts>
  <fills count="3">
    <fill>
      <patternFill patternType="none"/>
    </fill>
    <fill>
      <patternFill patternType="gray125"/>
    </fill>
    <fill>
      <patternFill patternType="solid">
        <fgColor theme="9"/>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6" fillId="2" borderId="0" applyNumberFormat="0" applyBorder="0" applyAlignment="0" applyProtection="0"/>
  </cellStyleXfs>
  <cellXfs count="25">
    <xf numFmtId="0" fontId="0" fillId="0" borderId="0" xfId="0"/>
    <xf numFmtId="0" fontId="3" fillId="0" borderId="0" xfId="0" applyFont="1" applyProtection="1">
      <protection locked="0"/>
    </xf>
    <xf numFmtId="43" fontId="0" fillId="0" borderId="0" xfId="1" applyFont="1" applyProtection="1">
      <protection locked="0"/>
    </xf>
    <xf numFmtId="0" fontId="0" fillId="0" borderId="0" xfId="0" applyProtection="1">
      <protection locked="0"/>
    </xf>
    <xf numFmtId="0" fontId="4" fillId="0" borderId="0" xfId="0" applyFont="1" applyProtection="1">
      <protection locked="0"/>
    </xf>
    <xf numFmtId="43" fontId="2" fillId="0" borderId="0" xfId="1" applyFont="1" applyAlignment="1" applyProtection="1">
      <protection locked="0"/>
    </xf>
    <xf numFmtId="43" fontId="2" fillId="0" borderId="0" xfId="1" applyFont="1" applyAlignment="1" applyProtection="1">
      <alignment horizontal="center" wrapText="1"/>
      <protection locked="0"/>
    </xf>
    <xf numFmtId="43" fontId="5" fillId="0" borderId="0" xfId="1" applyFont="1" applyAlignment="1" applyProtection="1">
      <alignment horizontal="center" wrapText="1"/>
      <protection locked="0"/>
    </xf>
    <xf numFmtId="0" fontId="2" fillId="0" borderId="0" xfId="0" applyFont="1" applyProtection="1">
      <protection locked="0"/>
    </xf>
    <xf numFmtId="16" fontId="0" fillId="0" borderId="0" xfId="0" applyNumberFormat="1" applyProtection="1">
      <protection locked="0"/>
    </xf>
    <xf numFmtId="43" fontId="4" fillId="0" borderId="0" xfId="0" applyNumberFormat="1" applyFont="1" applyProtection="1">
      <protection locked="0"/>
    </xf>
    <xf numFmtId="43" fontId="4" fillId="0" borderId="0" xfId="1" applyFont="1" applyProtection="1">
      <protection locked="0"/>
    </xf>
    <xf numFmtId="43" fontId="0" fillId="0" borderId="0" xfId="1" applyFont="1" applyProtection="1"/>
    <xf numFmtId="43" fontId="2" fillId="0" borderId="0" xfId="1" applyFont="1" applyAlignment="1" applyProtection="1">
      <alignment horizontal="center" wrapText="1"/>
    </xf>
    <xf numFmtId="43" fontId="6" fillId="2" borderId="0" xfId="2" applyNumberFormat="1" applyBorder="1" applyAlignment="1" applyProtection="1">
      <protection locked="0"/>
    </xf>
    <xf numFmtId="43" fontId="6" fillId="2" borderId="0" xfId="2" applyNumberFormat="1" applyBorder="1" applyProtection="1">
      <protection locked="0"/>
    </xf>
    <xf numFmtId="164" fontId="2" fillId="0" borderId="0" xfId="0" applyNumberFormat="1" applyFont="1"/>
    <xf numFmtId="43" fontId="2" fillId="0" borderId="0" xfId="1" applyFont="1" applyAlignment="1" applyProtection="1">
      <alignment horizontal="center"/>
    </xf>
    <xf numFmtId="43" fontId="2" fillId="0" borderId="0" xfId="0" applyNumberFormat="1" applyFont="1" applyAlignment="1">
      <alignment horizontal="center" wrapText="1"/>
    </xf>
    <xf numFmtId="43" fontId="0" fillId="0" borderId="0" xfId="1" applyFont="1" applyFill="1" applyBorder="1" applyProtection="1"/>
    <xf numFmtId="49" fontId="7" fillId="0" borderId="1" xfId="0" applyNumberFormat="1" applyFont="1" applyBorder="1" applyAlignment="1" applyProtection="1">
      <alignment horizontal="center"/>
      <protection locked="0"/>
    </xf>
    <xf numFmtId="49" fontId="7" fillId="0" borderId="2" xfId="0" applyNumberFormat="1" applyFont="1" applyBorder="1" applyAlignment="1" applyProtection="1">
      <alignment horizontal="center"/>
      <protection locked="0"/>
    </xf>
    <xf numFmtId="49" fontId="7" fillId="0" borderId="3" xfId="0" applyNumberFormat="1" applyFont="1" applyBorder="1" applyAlignment="1" applyProtection="1">
      <alignment horizontal="center"/>
      <protection locked="0"/>
    </xf>
    <xf numFmtId="0" fontId="2" fillId="0" borderId="0" xfId="0" applyFont="1" applyAlignment="1">
      <alignment horizontal="center" vertical="center"/>
    </xf>
    <xf numFmtId="0" fontId="0" fillId="0" borderId="0" xfId="0" applyAlignment="1">
      <alignment horizontal="left" indent="1"/>
    </xf>
  </cellXfs>
  <cellStyles count="3">
    <cellStyle name="Accent6" xfId="2" builtinId="49"/>
    <cellStyle name="Comma" xfId="1" builtinId="3"/>
    <cellStyle name="Normal" xfId="0" builtinId="0"/>
  </cellStyles>
  <dxfs count="1">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baseline="0"/>
              <a:t>Process Behavior Chart</a:t>
            </a:r>
            <a:endParaRPr lang="en-US"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'Process Behavior Chart'!$B$2</c:f>
              <c:strCache>
                <c:ptCount val="1"/>
                <c:pt idx="0">
                  <c:v> Final BW data </c:v>
                </c:pt>
              </c:strCache>
            </c:strRef>
          </c:tx>
          <c:spPr>
            <a:ln w="28575" cap="rnd">
              <a:solidFill>
                <a:schemeClr val="accent1"/>
              </a:solidFill>
              <a:round/>
            </a:ln>
            <a:effectLst/>
          </c:spPr>
          <c:marker>
            <c:symbol val="circle"/>
            <c:size val="10"/>
            <c:spPr>
              <a:solidFill>
                <a:schemeClr val="accent1"/>
              </a:solidFill>
              <a:ln w="9525">
                <a:solidFill>
                  <a:schemeClr val="accent1"/>
                </a:solidFill>
              </a:ln>
              <a:effectLst/>
            </c:spPr>
          </c:marker>
          <c:cat>
            <c:strRef>
              <c:f>'Process Behavior Chart'!$A$3:$A$26</c:f>
              <c:strCache>
                <c:ptCount val="24"/>
                <c:pt idx="0">
                  <c:v>Flock 1</c:v>
                </c:pt>
                <c:pt idx="1">
                  <c:v>Flock 2</c:v>
                </c:pt>
                <c:pt idx="2">
                  <c:v>Flock 3</c:v>
                </c:pt>
                <c:pt idx="3">
                  <c:v>Flock 4</c:v>
                </c:pt>
                <c:pt idx="4">
                  <c:v>Flock 5</c:v>
                </c:pt>
                <c:pt idx="5">
                  <c:v>Flock 6</c:v>
                </c:pt>
                <c:pt idx="6">
                  <c:v>Flock 7</c:v>
                </c:pt>
                <c:pt idx="7">
                  <c:v>Flock 8</c:v>
                </c:pt>
                <c:pt idx="8">
                  <c:v>Flock 9</c:v>
                </c:pt>
                <c:pt idx="9">
                  <c:v>Flock 10</c:v>
                </c:pt>
                <c:pt idx="10">
                  <c:v>Flock 11</c:v>
                </c:pt>
                <c:pt idx="11">
                  <c:v>Flock 12</c:v>
                </c:pt>
                <c:pt idx="12">
                  <c:v>Flock 13</c:v>
                </c:pt>
                <c:pt idx="13">
                  <c:v>Flock 14</c:v>
                </c:pt>
                <c:pt idx="14">
                  <c:v>Flock 15</c:v>
                </c:pt>
                <c:pt idx="15">
                  <c:v>Flock 16</c:v>
                </c:pt>
                <c:pt idx="16">
                  <c:v>Flock 17</c:v>
                </c:pt>
                <c:pt idx="17">
                  <c:v>Flock 18</c:v>
                </c:pt>
                <c:pt idx="18">
                  <c:v>Flock 19</c:v>
                </c:pt>
                <c:pt idx="19">
                  <c:v>Flock 20</c:v>
                </c:pt>
                <c:pt idx="20">
                  <c:v>Flock 21</c:v>
                </c:pt>
                <c:pt idx="21">
                  <c:v>Flock 22</c:v>
                </c:pt>
                <c:pt idx="22">
                  <c:v>Flock 23</c:v>
                </c:pt>
                <c:pt idx="23">
                  <c:v>Flock 24</c:v>
                </c:pt>
              </c:strCache>
            </c:strRef>
          </c:cat>
          <c:val>
            <c:numRef>
              <c:f>'Process Behavior Chart'!$B$3:$B$26</c:f>
              <c:numCache>
                <c:formatCode>_(* #,##0.00_);_(* \(#,##0.00\);_(* "-"??_);_(@_)</c:formatCode>
                <c:ptCount val="24"/>
                <c:pt idx="0">
                  <c:v>2386</c:v>
                </c:pt>
                <c:pt idx="1">
                  <c:v>2421</c:v>
                </c:pt>
                <c:pt idx="2">
                  <c:v>2404</c:v>
                </c:pt>
                <c:pt idx="3">
                  <c:v>2476</c:v>
                </c:pt>
                <c:pt idx="4">
                  <c:v>2400</c:v>
                </c:pt>
                <c:pt idx="5">
                  <c:v>2448</c:v>
                </c:pt>
                <c:pt idx="6">
                  <c:v>2397</c:v>
                </c:pt>
                <c:pt idx="7">
                  <c:v>2420</c:v>
                </c:pt>
                <c:pt idx="8">
                  <c:v>2455</c:v>
                </c:pt>
                <c:pt idx="9">
                  <c:v>2467</c:v>
                </c:pt>
                <c:pt idx="10">
                  <c:v>2437</c:v>
                </c:pt>
                <c:pt idx="11">
                  <c:v>2440</c:v>
                </c:pt>
                <c:pt idx="12">
                  <c:v>2463</c:v>
                </c:pt>
                <c:pt idx="13">
                  <c:v>2446</c:v>
                </c:pt>
                <c:pt idx="14">
                  <c:v>2440</c:v>
                </c:pt>
                <c:pt idx="15">
                  <c:v>2448</c:v>
                </c:pt>
                <c:pt idx="16">
                  <c:v>2410</c:v>
                </c:pt>
                <c:pt idx="17">
                  <c:v>2440</c:v>
                </c:pt>
                <c:pt idx="18">
                  <c:v>2380</c:v>
                </c:pt>
                <c:pt idx="19">
                  <c:v>2444</c:v>
                </c:pt>
                <c:pt idx="20">
                  <c:v>2387</c:v>
                </c:pt>
                <c:pt idx="21">
                  <c:v>2399</c:v>
                </c:pt>
                <c:pt idx="22">
                  <c:v>2407</c:v>
                </c:pt>
                <c:pt idx="23">
                  <c:v>2467</c:v>
                </c:pt>
              </c:numCache>
            </c:numRef>
          </c:val>
          <c:smooth val="0"/>
          <c:extLst>
            <c:ext xmlns:c16="http://schemas.microsoft.com/office/drawing/2014/chart" uri="{C3380CC4-5D6E-409C-BE32-E72D297353CC}">
              <c16:uniqueId val="{00000000-ACA5-394C-9F51-A269169BDC76}"/>
            </c:ext>
          </c:extLst>
        </c:ser>
        <c:ser>
          <c:idx val="1"/>
          <c:order val="1"/>
          <c:tx>
            <c:strRef>
              <c:f>'Process Behavior Chart'!$C$2</c:f>
              <c:strCache>
                <c:ptCount val="1"/>
                <c:pt idx="0">
                  <c:v> Average BW </c:v>
                </c:pt>
              </c:strCache>
            </c:strRef>
          </c:tx>
          <c:spPr>
            <a:ln w="28575" cap="rnd">
              <a:solidFill>
                <a:sysClr val="windowText" lastClr="000000"/>
              </a:solidFill>
              <a:round/>
            </a:ln>
            <a:effectLst/>
          </c:spPr>
          <c:marker>
            <c:symbol val="none"/>
          </c:marker>
          <c:cat>
            <c:strRef>
              <c:f>'Process Behavior Chart'!$A$3:$A$26</c:f>
              <c:strCache>
                <c:ptCount val="24"/>
                <c:pt idx="0">
                  <c:v>Flock 1</c:v>
                </c:pt>
                <c:pt idx="1">
                  <c:v>Flock 2</c:v>
                </c:pt>
                <c:pt idx="2">
                  <c:v>Flock 3</c:v>
                </c:pt>
                <c:pt idx="3">
                  <c:v>Flock 4</c:v>
                </c:pt>
                <c:pt idx="4">
                  <c:v>Flock 5</c:v>
                </c:pt>
                <c:pt idx="5">
                  <c:v>Flock 6</c:v>
                </c:pt>
                <c:pt idx="6">
                  <c:v>Flock 7</c:v>
                </c:pt>
                <c:pt idx="7">
                  <c:v>Flock 8</c:v>
                </c:pt>
                <c:pt idx="8">
                  <c:v>Flock 9</c:v>
                </c:pt>
                <c:pt idx="9">
                  <c:v>Flock 10</c:v>
                </c:pt>
                <c:pt idx="10">
                  <c:v>Flock 11</c:v>
                </c:pt>
                <c:pt idx="11">
                  <c:v>Flock 12</c:v>
                </c:pt>
                <c:pt idx="12">
                  <c:v>Flock 13</c:v>
                </c:pt>
                <c:pt idx="13">
                  <c:v>Flock 14</c:v>
                </c:pt>
                <c:pt idx="14">
                  <c:v>Flock 15</c:v>
                </c:pt>
                <c:pt idx="15">
                  <c:v>Flock 16</c:v>
                </c:pt>
                <c:pt idx="16">
                  <c:v>Flock 17</c:v>
                </c:pt>
                <c:pt idx="17">
                  <c:v>Flock 18</c:v>
                </c:pt>
                <c:pt idx="18">
                  <c:v>Flock 19</c:v>
                </c:pt>
                <c:pt idx="19">
                  <c:v>Flock 20</c:v>
                </c:pt>
                <c:pt idx="20">
                  <c:v>Flock 21</c:v>
                </c:pt>
                <c:pt idx="21">
                  <c:v>Flock 22</c:v>
                </c:pt>
                <c:pt idx="22">
                  <c:v>Flock 23</c:v>
                </c:pt>
                <c:pt idx="23">
                  <c:v>Flock 24</c:v>
                </c:pt>
              </c:strCache>
            </c:strRef>
          </c:cat>
          <c:val>
            <c:numRef>
              <c:f>'Process Behavior Chart'!$C$3:$C$26</c:f>
              <c:numCache>
                <c:formatCode>_(* #,##0.00_);_(* \(#,##0.00\);_(* "-"??_);_(@_)</c:formatCode>
                <c:ptCount val="24"/>
                <c:pt idx="0">
                  <c:v>2428.1521739130435</c:v>
                </c:pt>
                <c:pt idx="1">
                  <c:v>2428.1521739130435</c:v>
                </c:pt>
                <c:pt idx="2">
                  <c:v>2428.1521739130435</c:v>
                </c:pt>
                <c:pt idx="3">
                  <c:v>2428.1521739130435</c:v>
                </c:pt>
                <c:pt idx="4">
                  <c:v>2428.1521739130435</c:v>
                </c:pt>
                <c:pt idx="5">
                  <c:v>2428.1521739130435</c:v>
                </c:pt>
                <c:pt idx="6">
                  <c:v>2428.1521739130435</c:v>
                </c:pt>
                <c:pt idx="7">
                  <c:v>2428.1521739130435</c:v>
                </c:pt>
                <c:pt idx="8">
                  <c:v>2428.1521739130435</c:v>
                </c:pt>
                <c:pt idx="9">
                  <c:v>2428.1521739130435</c:v>
                </c:pt>
                <c:pt idx="10">
                  <c:v>2428.1521739130435</c:v>
                </c:pt>
                <c:pt idx="11">
                  <c:v>2428.1521739130435</c:v>
                </c:pt>
                <c:pt idx="12">
                  <c:v>2428.1521739130435</c:v>
                </c:pt>
                <c:pt idx="13">
                  <c:v>2428.1521739130435</c:v>
                </c:pt>
                <c:pt idx="14">
                  <c:v>2428.1521739130435</c:v>
                </c:pt>
                <c:pt idx="15">
                  <c:v>2428.1521739130435</c:v>
                </c:pt>
                <c:pt idx="16">
                  <c:v>2428.1521739130435</c:v>
                </c:pt>
                <c:pt idx="17">
                  <c:v>2428.1521739130435</c:v>
                </c:pt>
                <c:pt idx="18">
                  <c:v>2428.1521739130435</c:v>
                </c:pt>
                <c:pt idx="19">
                  <c:v>2428.1521739130435</c:v>
                </c:pt>
                <c:pt idx="20">
                  <c:v>2428.1521739130435</c:v>
                </c:pt>
                <c:pt idx="21">
                  <c:v>2428.1521739130435</c:v>
                </c:pt>
                <c:pt idx="22">
                  <c:v>2428.1521739130435</c:v>
                </c:pt>
                <c:pt idx="23">
                  <c:v>2428.1521739130435</c:v>
                </c:pt>
              </c:numCache>
            </c:numRef>
          </c:val>
          <c:smooth val="0"/>
          <c:extLst>
            <c:ext xmlns:c16="http://schemas.microsoft.com/office/drawing/2014/chart" uri="{C3380CC4-5D6E-409C-BE32-E72D297353CC}">
              <c16:uniqueId val="{00000001-ACA5-394C-9F51-A269169BDC76}"/>
            </c:ext>
          </c:extLst>
        </c:ser>
        <c:ser>
          <c:idx val="2"/>
          <c:order val="2"/>
          <c:tx>
            <c:strRef>
              <c:f>'Process Behavior Chart'!$F$2</c:f>
              <c:strCache>
                <c:ptCount val="1"/>
                <c:pt idx="0">
                  <c:v> Lower Control Limit </c:v>
                </c:pt>
              </c:strCache>
            </c:strRef>
          </c:tx>
          <c:spPr>
            <a:ln w="50800" cap="rnd">
              <a:solidFill>
                <a:srgbClr val="C00000"/>
              </a:solidFill>
              <a:round/>
            </a:ln>
            <a:effectLst/>
          </c:spPr>
          <c:marker>
            <c:symbol val="none"/>
          </c:marker>
          <c:cat>
            <c:strRef>
              <c:f>'Process Behavior Chart'!$A$3:$A$26</c:f>
              <c:strCache>
                <c:ptCount val="24"/>
                <c:pt idx="0">
                  <c:v>Flock 1</c:v>
                </c:pt>
                <c:pt idx="1">
                  <c:v>Flock 2</c:v>
                </c:pt>
                <c:pt idx="2">
                  <c:v>Flock 3</c:v>
                </c:pt>
                <c:pt idx="3">
                  <c:v>Flock 4</c:v>
                </c:pt>
                <c:pt idx="4">
                  <c:v>Flock 5</c:v>
                </c:pt>
                <c:pt idx="5">
                  <c:v>Flock 6</c:v>
                </c:pt>
                <c:pt idx="6">
                  <c:v>Flock 7</c:v>
                </c:pt>
                <c:pt idx="7">
                  <c:v>Flock 8</c:v>
                </c:pt>
                <c:pt idx="8">
                  <c:v>Flock 9</c:v>
                </c:pt>
                <c:pt idx="9">
                  <c:v>Flock 10</c:v>
                </c:pt>
                <c:pt idx="10">
                  <c:v>Flock 11</c:v>
                </c:pt>
                <c:pt idx="11">
                  <c:v>Flock 12</c:v>
                </c:pt>
                <c:pt idx="12">
                  <c:v>Flock 13</c:v>
                </c:pt>
                <c:pt idx="13">
                  <c:v>Flock 14</c:v>
                </c:pt>
                <c:pt idx="14">
                  <c:v>Flock 15</c:v>
                </c:pt>
                <c:pt idx="15">
                  <c:v>Flock 16</c:v>
                </c:pt>
                <c:pt idx="16">
                  <c:v>Flock 17</c:v>
                </c:pt>
                <c:pt idx="17">
                  <c:v>Flock 18</c:v>
                </c:pt>
                <c:pt idx="18">
                  <c:v>Flock 19</c:v>
                </c:pt>
                <c:pt idx="19">
                  <c:v>Flock 20</c:v>
                </c:pt>
                <c:pt idx="20">
                  <c:v>Flock 21</c:v>
                </c:pt>
                <c:pt idx="21">
                  <c:v>Flock 22</c:v>
                </c:pt>
                <c:pt idx="22">
                  <c:v>Flock 23</c:v>
                </c:pt>
                <c:pt idx="23">
                  <c:v>Flock 24</c:v>
                </c:pt>
              </c:strCache>
            </c:strRef>
          </c:cat>
          <c:val>
            <c:numRef>
              <c:f>'Process Behavior Chart'!$F$3:$F$26</c:f>
              <c:numCache>
                <c:formatCode>_(* #,##0.00_);_(* \(#,##0.00\);_(* "-"??_);_(@_)</c:formatCode>
                <c:ptCount val="24"/>
                <c:pt idx="0">
                  <c:v>2345.5739516908211</c:v>
                </c:pt>
                <c:pt idx="1">
                  <c:v>2345.5739516908211</c:v>
                </c:pt>
                <c:pt idx="2">
                  <c:v>2345.5739516908211</c:v>
                </c:pt>
                <c:pt idx="3">
                  <c:v>2345.5739516908211</c:v>
                </c:pt>
                <c:pt idx="4">
                  <c:v>2345.5739516908211</c:v>
                </c:pt>
                <c:pt idx="5">
                  <c:v>2345.5739516908211</c:v>
                </c:pt>
                <c:pt idx="6">
                  <c:v>2345.5739516908211</c:v>
                </c:pt>
                <c:pt idx="7">
                  <c:v>2345.5739516908211</c:v>
                </c:pt>
                <c:pt idx="8">
                  <c:v>2345.5739516908211</c:v>
                </c:pt>
                <c:pt idx="9">
                  <c:v>2345.5739516908211</c:v>
                </c:pt>
                <c:pt idx="10">
                  <c:v>2345.5739516908211</c:v>
                </c:pt>
                <c:pt idx="11">
                  <c:v>2345.5739516908211</c:v>
                </c:pt>
                <c:pt idx="12">
                  <c:v>2345.5739516908211</c:v>
                </c:pt>
                <c:pt idx="13">
                  <c:v>2345.5739516908211</c:v>
                </c:pt>
                <c:pt idx="14">
                  <c:v>2345.5739516908211</c:v>
                </c:pt>
                <c:pt idx="15">
                  <c:v>2345.5739516908211</c:v>
                </c:pt>
                <c:pt idx="16">
                  <c:v>2345.5739516908211</c:v>
                </c:pt>
                <c:pt idx="17">
                  <c:v>2345.5739516908211</c:v>
                </c:pt>
                <c:pt idx="18">
                  <c:v>2345.5739516908211</c:v>
                </c:pt>
                <c:pt idx="19">
                  <c:v>2345.5739516908211</c:v>
                </c:pt>
                <c:pt idx="20">
                  <c:v>2345.5739516908211</c:v>
                </c:pt>
                <c:pt idx="21">
                  <c:v>2345.5739516908211</c:v>
                </c:pt>
                <c:pt idx="22">
                  <c:v>2345.5739516908211</c:v>
                </c:pt>
                <c:pt idx="23">
                  <c:v>2345.5739516908211</c:v>
                </c:pt>
              </c:numCache>
            </c:numRef>
          </c:val>
          <c:smooth val="0"/>
          <c:extLst>
            <c:ext xmlns:c16="http://schemas.microsoft.com/office/drawing/2014/chart" uri="{C3380CC4-5D6E-409C-BE32-E72D297353CC}">
              <c16:uniqueId val="{00000002-ACA5-394C-9F51-A269169BDC76}"/>
            </c:ext>
          </c:extLst>
        </c:ser>
        <c:ser>
          <c:idx val="3"/>
          <c:order val="3"/>
          <c:tx>
            <c:strRef>
              <c:f>'Process Behavior Chart'!$G$2</c:f>
              <c:strCache>
                <c:ptCount val="1"/>
                <c:pt idx="0">
                  <c:v> Upper Control Limit </c:v>
                </c:pt>
              </c:strCache>
            </c:strRef>
          </c:tx>
          <c:spPr>
            <a:ln w="50800" cap="rnd">
              <a:solidFill>
                <a:srgbClr val="C00000"/>
              </a:solidFill>
              <a:round/>
            </a:ln>
            <a:effectLst/>
          </c:spPr>
          <c:marker>
            <c:symbol val="none"/>
          </c:marker>
          <c:cat>
            <c:strRef>
              <c:f>'Process Behavior Chart'!$A$3:$A$26</c:f>
              <c:strCache>
                <c:ptCount val="24"/>
                <c:pt idx="0">
                  <c:v>Flock 1</c:v>
                </c:pt>
                <c:pt idx="1">
                  <c:v>Flock 2</c:v>
                </c:pt>
                <c:pt idx="2">
                  <c:v>Flock 3</c:v>
                </c:pt>
                <c:pt idx="3">
                  <c:v>Flock 4</c:v>
                </c:pt>
                <c:pt idx="4">
                  <c:v>Flock 5</c:v>
                </c:pt>
                <c:pt idx="5">
                  <c:v>Flock 6</c:v>
                </c:pt>
                <c:pt idx="6">
                  <c:v>Flock 7</c:v>
                </c:pt>
                <c:pt idx="7">
                  <c:v>Flock 8</c:v>
                </c:pt>
                <c:pt idx="8">
                  <c:v>Flock 9</c:v>
                </c:pt>
                <c:pt idx="9">
                  <c:v>Flock 10</c:v>
                </c:pt>
                <c:pt idx="10">
                  <c:v>Flock 11</c:v>
                </c:pt>
                <c:pt idx="11">
                  <c:v>Flock 12</c:v>
                </c:pt>
                <c:pt idx="12">
                  <c:v>Flock 13</c:v>
                </c:pt>
                <c:pt idx="13">
                  <c:v>Flock 14</c:v>
                </c:pt>
                <c:pt idx="14">
                  <c:v>Flock 15</c:v>
                </c:pt>
                <c:pt idx="15">
                  <c:v>Flock 16</c:v>
                </c:pt>
                <c:pt idx="16">
                  <c:v>Flock 17</c:v>
                </c:pt>
                <c:pt idx="17">
                  <c:v>Flock 18</c:v>
                </c:pt>
                <c:pt idx="18">
                  <c:v>Flock 19</c:v>
                </c:pt>
                <c:pt idx="19">
                  <c:v>Flock 20</c:v>
                </c:pt>
                <c:pt idx="20">
                  <c:v>Flock 21</c:v>
                </c:pt>
                <c:pt idx="21">
                  <c:v>Flock 22</c:v>
                </c:pt>
                <c:pt idx="22">
                  <c:v>Flock 23</c:v>
                </c:pt>
                <c:pt idx="23">
                  <c:v>Flock 24</c:v>
                </c:pt>
              </c:strCache>
            </c:strRef>
          </c:cat>
          <c:val>
            <c:numRef>
              <c:f>'Process Behavior Chart'!$G$3:$G$26</c:f>
              <c:numCache>
                <c:formatCode>_(* #,##0.00_);_(* \(#,##0.00\);_(* "-"??_);_(@_)</c:formatCode>
                <c:ptCount val="24"/>
                <c:pt idx="0">
                  <c:v>2510.7303961352659</c:v>
                </c:pt>
                <c:pt idx="1">
                  <c:v>2510.7303961352659</c:v>
                </c:pt>
                <c:pt idx="2">
                  <c:v>2510.7303961352659</c:v>
                </c:pt>
                <c:pt idx="3">
                  <c:v>2510.7303961352659</c:v>
                </c:pt>
                <c:pt idx="4">
                  <c:v>2510.7303961352659</c:v>
                </c:pt>
                <c:pt idx="5">
                  <c:v>2510.7303961352659</c:v>
                </c:pt>
                <c:pt idx="6">
                  <c:v>2510.7303961352659</c:v>
                </c:pt>
                <c:pt idx="7">
                  <c:v>2510.7303961352659</c:v>
                </c:pt>
                <c:pt idx="8">
                  <c:v>2510.7303961352659</c:v>
                </c:pt>
                <c:pt idx="9">
                  <c:v>2510.7303961352659</c:v>
                </c:pt>
                <c:pt idx="10">
                  <c:v>2510.7303961352659</c:v>
                </c:pt>
                <c:pt idx="11">
                  <c:v>2510.7303961352659</c:v>
                </c:pt>
                <c:pt idx="12">
                  <c:v>2510.7303961352659</c:v>
                </c:pt>
                <c:pt idx="13">
                  <c:v>2510.7303961352659</c:v>
                </c:pt>
                <c:pt idx="14">
                  <c:v>2510.7303961352659</c:v>
                </c:pt>
                <c:pt idx="15">
                  <c:v>2510.7303961352659</c:v>
                </c:pt>
                <c:pt idx="16">
                  <c:v>2510.7303961352659</c:v>
                </c:pt>
                <c:pt idx="17">
                  <c:v>2510.7303961352659</c:v>
                </c:pt>
                <c:pt idx="18">
                  <c:v>2510.7303961352659</c:v>
                </c:pt>
                <c:pt idx="19">
                  <c:v>2510.7303961352659</c:v>
                </c:pt>
                <c:pt idx="20">
                  <c:v>2510.7303961352659</c:v>
                </c:pt>
                <c:pt idx="21">
                  <c:v>2510.7303961352659</c:v>
                </c:pt>
                <c:pt idx="22">
                  <c:v>2510.7303961352659</c:v>
                </c:pt>
                <c:pt idx="23">
                  <c:v>2510.7303961352659</c:v>
                </c:pt>
              </c:numCache>
            </c:numRef>
          </c:val>
          <c:smooth val="0"/>
          <c:extLst>
            <c:ext xmlns:c16="http://schemas.microsoft.com/office/drawing/2014/chart" uri="{C3380CC4-5D6E-409C-BE32-E72D297353CC}">
              <c16:uniqueId val="{00000003-ACA5-394C-9F51-A269169BDC76}"/>
            </c:ext>
          </c:extLst>
        </c:ser>
        <c:dLbls>
          <c:showLegendKey val="0"/>
          <c:showVal val="0"/>
          <c:showCatName val="0"/>
          <c:showSerName val="0"/>
          <c:showPercent val="0"/>
          <c:showBubbleSize val="0"/>
        </c:dLbls>
        <c:marker val="1"/>
        <c:smooth val="0"/>
        <c:axId val="-758050640"/>
        <c:axId val="-758047808"/>
      </c:lineChart>
      <c:catAx>
        <c:axId val="-7580506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58047808"/>
        <c:crosses val="autoZero"/>
        <c:auto val="1"/>
        <c:lblAlgn val="ctr"/>
        <c:lblOffset val="100"/>
        <c:noMultiLvlLbl val="1"/>
      </c:catAx>
      <c:valAx>
        <c:axId val="-7580478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t>Data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05064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816742</xdr:colOff>
      <xdr:row>1</xdr:row>
      <xdr:rowOff>614052</xdr:rowOff>
    </xdr:from>
    <xdr:to>
      <xdr:col>19</xdr:col>
      <xdr:colOff>355600</xdr:colOff>
      <xdr:row>21</xdr:row>
      <xdr:rowOff>117483</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638175</xdr:colOff>
      <xdr:row>21</xdr:row>
      <xdr:rowOff>95250</xdr:rowOff>
    </xdr:from>
    <xdr:to>
      <xdr:col>9</xdr:col>
      <xdr:colOff>626339</xdr:colOff>
      <xdr:row>31</xdr:row>
      <xdr:rowOff>94661</xdr:rowOff>
    </xdr:to>
    <xdr:pic>
      <xdr:nvPicPr>
        <xdr:cNvPr id="3" name="Picture 2">
          <a:extLst>
            <a:ext uri="{FF2B5EF4-FFF2-40B4-BE49-F238E27FC236}">
              <a16:creationId xmlns:a16="http://schemas.microsoft.com/office/drawing/2014/main" id="{528261C9-03FB-CF65-1EFC-A52E86D76292}"/>
            </a:ext>
          </a:extLst>
        </xdr:cNvPr>
        <xdr:cNvPicPr>
          <a:picLocks noChangeAspect="1"/>
        </xdr:cNvPicPr>
      </xdr:nvPicPr>
      <xdr:blipFill>
        <a:blip xmlns:r="http://schemas.openxmlformats.org/officeDocument/2006/relationships" r:embed="rId1"/>
        <a:stretch>
          <a:fillRect/>
        </a:stretch>
      </xdr:blipFill>
      <xdr:spPr>
        <a:xfrm>
          <a:off x="2695575" y="4295775"/>
          <a:ext cx="4102964" cy="19996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abSelected="1" zoomScale="75" zoomScaleNormal="201" zoomScalePageLayoutView="201" workbookViewId="0">
      <pane ySplit="2" topLeftCell="A3" activePane="bottomLeft" state="frozen"/>
      <selection pane="bottomLeft" activeCell="J29" sqref="J29"/>
    </sheetView>
  </sheetViews>
  <sheetFormatPr defaultColWidth="10.75" defaultRowHeight="15.75" x14ac:dyDescent="0.25"/>
  <cols>
    <col min="1" max="1" width="10.75" style="3"/>
    <col min="2" max="2" width="13.875" style="15" bestFit="1" customWidth="1"/>
    <col min="3" max="3" width="10.75" style="2"/>
    <col min="4" max="4" width="13.25" style="12" bestFit="1" customWidth="1"/>
    <col min="5" max="5" width="17.375" style="2" customWidth="1"/>
    <col min="6" max="6" width="13" style="3" customWidth="1"/>
    <col min="7" max="7" width="13.25" style="3" bestFit="1" customWidth="1"/>
    <col min="8" max="9" width="10.75" style="2"/>
    <col min="10" max="11" width="10.75" style="4"/>
    <col min="12" max="16384" width="10.75" style="3"/>
  </cols>
  <sheetData>
    <row r="1" spans="1:11" ht="26.25" x14ac:dyDescent="0.4">
      <c r="A1" s="20" t="s">
        <v>52</v>
      </c>
      <c r="B1" s="21"/>
      <c r="C1" s="21"/>
      <c r="D1" s="21"/>
      <c r="E1" s="21"/>
      <c r="F1" s="21"/>
      <c r="G1" s="22"/>
    </row>
    <row r="2" spans="1:11" s="8" customFormat="1" ht="33" x14ac:dyDescent="0.35">
      <c r="A2" s="16"/>
      <c r="B2" s="14" t="s">
        <v>50</v>
      </c>
      <c r="C2" s="5" t="s">
        <v>51</v>
      </c>
      <c r="D2" s="13" t="s">
        <v>2</v>
      </c>
      <c r="E2" s="17" t="s">
        <v>3</v>
      </c>
      <c r="F2" s="18" t="s">
        <v>0</v>
      </c>
      <c r="G2" s="18" t="s">
        <v>1</v>
      </c>
      <c r="H2" s="6"/>
      <c r="I2" s="1"/>
      <c r="J2" s="7"/>
      <c r="K2" s="7"/>
    </row>
    <row r="3" spans="1:11" x14ac:dyDescent="0.25">
      <c r="A3" s="9" t="s">
        <v>4</v>
      </c>
      <c r="B3" s="15">
        <v>2386</v>
      </c>
      <c r="C3" s="19">
        <f>AVERAGE(B3:B48)</f>
        <v>2428.1521739130435</v>
      </c>
      <c r="E3" s="12">
        <f>AVERAGE(D4:D48)</f>
        <v>31.044444444444444</v>
      </c>
      <c r="F3" s="12">
        <f>C3-2.66*E3</f>
        <v>2345.5739516908211</v>
      </c>
      <c r="G3" s="12">
        <f>C3+2.66*E3</f>
        <v>2510.7303961352659</v>
      </c>
      <c r="J3" s="10"/>
      <c r="K3" s="10"/>
    </row>
    <row r="4" spans="1:11" x14ac:dyDescent="0.25">
      <c r="A4" s="9" t="s">
        <v>5</v>
      </c>
      <c r="B4" s="15">
        <v>2421</v>
      </c>
      <c r="C4" s="19">
        <f>C3</f>
        <v>2428.1521739130435</v>
      </c>
      <c r="D4" s="12">
        <f>IF(B4&lt;&gt;"",ABS(B4-B3),"")</f>
        <v>35</v>
      </c>
      <c r="E4" s="12">
        <f>E3</f>
        <v>31.044444444444444</v>
      </c>
      <c r="F4" s="12">
        <f t="shared" ref="F4:G4" si="0">F3</f>
        <v>2345.5739516908211</v>
      </c>
      <c r="G4" s="12">
        <f t="shared" si="0"/>
        <v>2510.7303961352659</v>
      </c>
      <c r="J4" s="11"/>
      <c r="K4" s="11"/>
    </row>
    <row r="5" spans="1:11" x14ac:dyDescent="0.25">
      <c r="A5" s="9" t="s">
        <v>6</v>
      </c>
      <c r="B5" s="15">
        <v>2404</v>
      </c>
      <c r="C5" s="19">
        <f>C4</f>
        <v>2428.1521739130435</v>
      </c>
      <c r="D5" s="12">
        <f t="shared" ref="D5:D48" si="1">IF(B5&lt;&gt;"",ABS(B5-B4),"")</f>
        <v>17</v>
      </c>
      <c r="E5" s="12">
        <f t="shared" ref="E5:G23" si="2">E4</f>
        <v>31.044444444444444</v>
      </c>
      <c r="F5" s="12">
        <f t="shared" si="2"/>
        <v>2345.5739516908211</v>
      </c>
      <c r="G5" s="12">
        <f t="shared" si="2"/>
        <v>2510.7303961352659</v>
      </c>
      <c r="J5" s="11"/>
      <c r="K5" s="11"/>
    </row>
    <row r="6" spans="1:11" x14ac:dyDescent="0.25">
      <c r="A6" s="9" t="s">
        <v>7</v>
      </c>
      <c r="B6" s="15">
        <v>2476</v>
      </c>
      <c r="C6" s="19">
        <f t="shared" ref="C6:C48" si="3">C5</f>
        <v>2428.1521739130435</v>
      </c>
      <c r="D6" s="12">
        <f t="shared" si="1"/>
        <v>72</v>
      </c>
      <c r="E6" s="12">
        <f t="shared" si="2"/>
        <v>31.044444444444444</v>
      </c>
      <c r="F6" s="12">
        <f t="shared" si="2"/>
        <v>2345.5739516908211</v>
      </c>
      <c r="G6" s="12">
        <f t="shared" si="2"/>
        <v>2510.7303961352659</v>
      </c>
      <c r="J6" s="11"/>
      <c r="K6" s="11"/>
    </row>
    <row r="7" spans="1:11" x14ac:dyDescent="0.25">
      <c r="A7" s="9" t="s">
        <v>8</v>
      </c>
      <c r="B7" s="15">
        <v>2400</v>
      </c>
      <c r="C7" s="19">
        <f t="shared" si="3"/>
        <v>2428.1521739130435</v>
      </c>
      <c r="D7" s="12">
        <f t="shared" si="1"/>
        <v>76</v>
      </c>
      <c r="E7" s="12">
        <f t="shared" si="2"/>
        <v>31.044444444444444</v>
      </c>
      <c r="F7" s="12">
        <f t="shared" si="2"/>
        <v>2345.5739516908211</v>
      </c>
      <c r="G7" s="12">
        <f t="shared" si="2"/>
        <v>2510.7303961352659</v>
      </c>
      <c r="J7" s="11"/>
      <c r="K7" s="11"/>
    </row>
    <row r="8" spans="1:11" x14ac:dyDescent="0.25">
      <c r="A8" s="9" t="s">
        <v>9</v>
      </c>
      <c r="B8" s="15">
        <v>2448</v>
      </c>
      <c r="C8" s="19">
        <f t="shared" si="3"/>
        <v>2428.1521739130435</v>
      </c>
      <c r="D8" s="12">
        <f t="shared" si="1"/>
        <v>48</v>
      </c>
      <c r="E8" s="12">
        <f t="shared" si="2"/>
        <v>31.044444444444444</v>
      </c>
      <c r="F8" s="12">
        <f t="shared" si="2"/>
        <v>2345.5739516908211</v>
      </c>
      <c r="G8" s="12">
        <f t="shared" si="2"/>
        <v>2510.7303961352659</v>
      </c>
      <c r="J8" s="11"/>
      <c r="K8" s="11"/>
    </row>
    <row r="9" spans="1:11" x14ac:dyDescent="0.25">
      <c r="A9" s="9" t="s">
        <v>10</v>
      </c>
      <c r="B9" s="15">
        <v>2397</v>
      </c>
      <c r="C9" s="19">
        <f t="shared" si="3"/>
        <v>2428.1521739130435</v>
      </c>
      <c r="D9" s="12">
        <f t="shared" si="1"/>
        <v>51</v>
      </c>
      <c r="E9" s="12">
        <f t="shared" si="2"/>
        <v>31.044444444444444</v>
      </c>
      <c r="F9" s="12">
        <f t="shared" si="2"/>
        <v>2345.5739516908211</v>
      </c>
      <c r="G9" s="12">
        <f t="shared" si="2"/>
        <v>2510.7303961352659</v>
      </c>
      <c r="J9" s="11"/>
      <c r="K9" s="11"/>
    </row>
    <row r="10" spans="1:11" x14ac:dyDescent="0.25">
      <c r="A10" s="9" t="s">
        <v>11</v>
      </c>
      <c r="B10" s="15">
        <v>2420</v>
      </c>
      <c r="C10" s="19">
        <f t="shared" si="3"/>
        <v>2428.1521739130435</v>
      </c>
      <c r="D10" s="12">
        <f t="shared" si="1"/>
        <v>23</v>
      </c>
      <c r="E10" s="12">
        <f t="shared" si="2"/>
        <v>31.044444444444444</v>
      </c>
      <c r="F10" s="12">
        <f t="shared" si="2"/>
        <v>2345.5739516908211</v>
      </c>
      <c r="G10" s="12">
        <f t="shared" si="2"/>
        <v>2510.7303961352659</v>
      </c>
      <c r="J10" s="11"/>
      <c r="K10" s="11"/>
    </row>
    <row r="11" spans="1:11" x14ac:dyDescent="0.25">
      <c r="A11" s="9" t="s">
        <v>12</v>
      </c>
      <c r="B11" s="15">
        <v>2455</v>
      </c>
      <c r="C11" s="19">
        <f t="shared" si="3"/>
        <v>2428.1521739130435</v>
      </c>
      <c r="D11" s="12">
        <f t="shared" si="1"/>
        <v>35</v>
      </c>
      <c r="E11" s="12">
        <f t="shared" si="2"/>
        <v>31.044444444444444</v>
      </c>
      <c r="F11" s="12">
        <f t="shared" si="2"/>
        <v>2345.5739516908211</v>
      </c>
      <c r="G11" s="12">
        <f t="shared" si="2"/>
        <v>2510.7303961352659</v>
      </c>
      <c r="J11" s="11"/>
      <c r="K11" s="11"/>
    </row>
    <row r="12" spans="1:11" x14ac:dyDescent="0.25">
      <c r="A12" s="9" t="s">
        <v>13</v>
      </c>
      <c r="B12" s="15">
        <v>2467</v>
      </c>
      <c r="C12" s="19">
        <f t="shared" si="3"/>
        <v>2428.1521739130435</v>
      </c>
      <c r="D12" s="12">
        <f t="shared" si="1"/>
        <v>12</v>
      </c>
      <c r="E12" s="12">
        <f t="shared" si="2"/>
        <v>31.044444444444444</v>
      </c>
      <c r="F12" s="12">
        <f t="shared" si="2"/>
        <v>2345.5739516908211</v>
      </c>
      <c r="G12" s="12">
        <f t="shared" si="2"/>
        <v>2510.7303961352659</v>
      </c>
      <c r="J12" s="11"/>
      <c r="K12" s="11"/>
    </row>
    <row r="13" spans="1:11" x14ac:dyDescent="0.25">
      <c r="A13" s="9" t="s">
        <v>14</v>
      </c>
      <c r="B13" s="15">
        <v>2437</v>
      </c>
      <c r="C13" s="19">
        <f t="shared" si="3"/>
        <v>2428.1521739130435</v>
      </c>
      <c r="D13" s="12">
        <f t="shared" si="1"/>
        <v>30</v>
      </c>
      <c r="E13" s="12">
        <f t="shared" si="2"/>
        <v>31.044444444444444</v>
      </c>
      <c r="F13" s="12">
        <f t="shared" si="2"/>
        <v>2345.5739516908211</v>
      </c>
      <c r="G13" s="12">
        <f t="shared" si="2"/>
        <v>2510.7303961352659</v>
      </c>
      <c r="J13" s="11"/>
      <c r="K13" s="11"/>
    </row>
    <row r="14" spans="1:11" x14ac:dyDescent="0.25">
      <c r="A14" s="9" t="s">
        <v>15</v>
      </c>
      <c r="B14" s="15">
        <v>2440</v>
      </c>
      <c r="C14" s="19">
        <f t="shared" si="3"/>
        <v>2428.1521739130435</v>
      </c>
      <c r="D14" s="12">
        <f t="shared" si="1"/>
        <v>3</v>
      </c>
      <c r="E14" s="12">
        <f t="shared" si="2"/>
        <v>31.044444444444444</v>
      </c>
      <c r="F14" s="12">
        <f t="shared" si="2"/>
        <v>2345.5739516908211</v>
      </c>
      <c r="G14" s="12">
        <f t="shared" si="2"/>
        <v>2510.7303961352659</v>
      </c>
      <c r="J14" s="11"/>
      <c r="K14" s="11"/>
    </row>
    <row r="15" spans="1:11" x14ac:dyDescent="0.25">
      <c r="A15" s="9" t="s">
        <v>16</v>
      </c>
      <c r="B15" s="15">
        <v>2463</v>
      </c>
      <c r="C15" s="19">
        <f t="shared" si="3"/>
        <v>2428.1521739130435</v>
      </c>
      <c r="D15" s="12">
        <f t="shared" si="1"/>
        <v>23</v>
      </c>
      <c r="E15" s="12">
        <f t="shared" si="2"/>
        <v>31.044444444444444</v>
      </c>
      <c r="F15" s="12">
        <f t="shared" si="2"/>
        <v>2345.5739516908211</v>
      </c>
      <c r="G15" s="12">
        <f t="shared" si="2"/>
        <v>2510.7303961352659</v>
      </c>
      <c r="J15" s="11"/>
      <c r="K15" s="11"/>
    </row>
    <row r="16" spans="1:11" x14ac:dyDescent="0.25">
      <c r="A16" s="9" t="s">
        <v>17</v>
      </c>
      <c r="B16" s="15">
        <v>2446</v>
      </c>
      <c r="C16" s="19">
        <f t="shared" si="3"/>
        <v>2428.1521739130435</v>
      </c>
      <c r="D16" s="12">
        <f t="shared" si="1"/>
        <v>17</v>
      </c>
      <c r="E16" s="12">
        <f t="shared" si="2"/>
        <v>31.044444444444444</v>
      </c>
      <c r="F16" s="12">
        <f t="shared" si="2"/>
        <v>2345.5739516908211</v>
      </c>
      <c r="G16" s="12">
        <f t="shared" si="2"/>
        <v>2510.7303961352659</v>
      </c>
      <c r="J16" s="11"/>
      <c r="K16" s="11"/>
    </row>
    <row r="17" spans="1:11" x14ac:dyDescent="0.25">
      <c r="A17" s="9" t="s">
        <v>18</v>
      </c>
      <c r="B17" s="15">
        <v>2440</v>
      </c>
      <c r="C17" s="19">
        <f t="shared" si="3"/>
        <v>2428.1521739130435</v>
      </c>
      <c r="D17" s="12">
        <f t="shared" si="1"/>
        <v>6</v>
      </c>
      <c r="E17" s="12">
        <f t="shared" si="2"/>
        <v>31.044444444444444</v>
      </c>
      <c r="F17" s="12">
        <f t="shared" si="2"/>
        <v>2345.5739516908211</v>
      </c>
      <c r="G17" s="12">
        <f t="shared" si="2"/>
        <v>2510.7303961352659</v>
      </c>
      <c r="J17" s="11"/>
      <c r="K17" s="11"/>
    </row>
    <row r="18" spans="1:11" x14ac:dyDescent="0.25">
      <c r="A18" s="9" t="s">
        <v>19</v>
      </c>
      <c r="B18" s="15">
        <v>2448</v>
      </c>
      <c r="C18" s="19">
        <f t="shared" si="3"/>
        <v>2428.1521739130435</v>
      </c>
      <c r="D18" s="12">
        <f t="shared" si="1"/>
        <v>8</v>
      </c>
      <c r="E18" s="12">
        <f t="shared" si="2"/>
        <v>31.044444444444444</v>
      </c>
      <c r="F18" s="12">
        <f t="shared" si="2"/>
        <v>2345.5739516908211</v>
      </c>
      <c r="G18" s="12">
        <f t="shared" si="2"/>
        <v>2510.7303961352659</v>
      </c>
      <c r="J18" s="11"/>
      <c r="K18" s="11"/>
    </row>
    <row r="19" spans="1:11" x14ac:dyDescent="0.25">
      <c r="A19" s="9" t="s">
        <v>20</v>
      </c>
      <c r="B19" s="15">
        <v>2410</v>
      </c>
      <c r="C19" s="19">
        <f t="shared" si="3"/>
        <v>2428.1521739130435</v>
      </c>
      <c r="D19" s="12">
        <f t="shared" si="1"/>
        <v>38</v>
      </c>
      <c r="E19" s="12">
        <f t="shared" si="2"/>
        <v>31.044444444444444</v>
      </c>
      <c r="F19" s="12">
        <f t="shared" si="2"/>
        <v>2345.5739516908211</v>
      </c>
      <c r="G19" s="12">
        <f t="shared" si="2"/>
        <v>2510.7303961352659</v>
      </c>
      <c r="J19" s="11"/>
      <c r="K19" s="11"/>
    </row>
    <row r="20" spans="1:11" x14ac:dyDescent="0.25">
      <c r="A20" s="9" t="s">
        <v>21</v>
      </c>
      <c r="B20" s="15">
        <v>2440</v>
      </c>
      <c r="C20" s="19">
        <f t="shared" si="3"/>
        <v>2428.1521739130435</v>
      </c>
      <c r="D20" s="12">
        <f t="shared" si="1"/>
        <v>30</v>
      </c>
      <c r="E20" s="12">
        <f t="shared" si="2"/>
        <v>31.044444444444444</v>
      </c>
      <c r="F20" s="12">
        <f t="shared" si="2"/>
        <v>2345.5739516908211</v>
      </c>
      <c r="G20" s="12">
        <f t="shared" si="2"/>
        <v>2510.7303961352659</v>
      </c>
      <c r="J20" s="11"/>
      <c r="K20" s="11"/>
    </row>
    <row r="21" spans="1:11" x14ac:dyDescent="0.25">
      <c r="A21" s="9" t="s">
        <v>22</v>
      </c>
      <c r="B21" s="15">
        <v>2380</v>
      </c>
      <c r="C21" s="19">
        <f t="shared" si="3"/>
        <v>2428.1521739130435</v>
      </c>
      <c r="D21" s="12">
        <f t="shared" si="1"/>
        <v>60</v>
      </c>
      <c r="E21" s="12">
        <f t="shared" si="2"/>
        <v>31.044444444444444</v>
      </c>
      <c r="F21" s="12">
        <f t="shared" si="2"/>
        <v>2345.5739516908211</v>
      </c>
      <c r="G21" s="12">
        <f t="shared" si="2"/>
        <v>2510.7303961352659</v>
      </c>
      <c r="J21" s="11"/>
      <c r="K21" s="11"/>
    </row>
    <row r="22" spans="1:11" x14ac:dyDescent="0.25">
      <c r="A22" s="9" t="s">
        <v>23</v>
      </c>
      <c r="B22" s="15">
        <v>2444</v>
      </c>
      <c r="C22" s="19">
        <f t="shared" si="3"/>
        <v>2428.1521739130435</v>
      </c>
      <c r="D22" s="12">
        <f t="shared" si="1"/>
        <v>64</v>
      </c>
      <c r="E22" s="12">
        <f t="shared" si="2"/>
        <v>31.044444444444444</v>
      </c>
      <c r="F22" s="12">
        <f t="shared" si="2"/>
        <v>2345.5739516908211</v>
      </c>
      <c r="G22" s="12">
        <f t="shared" si="2"/>
        <v>2510.7303961352659</v>
      </c>
      <c r="J22" s="11"/>
      <c r="K22" s="11"/>
    </row>
    <row r="23" spans="1:11" x14ac:dyDescent="0.25">
      <c r="A23" s="9" t="s">
        <v>24</v>
      </c>
      <c r="B23" s="15">
        <v>2387</v>
      </c>
      <c r="C23" s="19">
        <f t="shared" si="3"/>
        <v>2428.1521739130435</v>
      </c>
      <c r="D23" s="12">
        <f t="shared" si="1"/>
        <v>57</v>
      </c>
      <c r="E23" s="12">
        <f t="shared" si="2"/>
        <v>31.044444444444444</v>
      </c>
      <c r="F23" s="12">
        <f t="shared" si="2"/>
        <v>2345.5739516908211</v>
      </c>
      <c r="G23" s="12">
        <f t="shared" si="2"/>
        <v>2510.7303961352659</v>
      </c>
      <c r="J23" s="11"/>
      <c r="K23" s="11"/>
    </row>
    <row r="24" spans="1:11" x14ac:dyDescent="0.25">
      <c r="A24" s="9" t="s">
        <v>25</v>
      </c>
      <c r="B24" s="15">
        <v>2399</v>
      </c>
      <c r="C24" s="19">
        <f t="shared" si="3"/>
        <v>2428.1521739130435</v>
      </c>
      <c r="D24" s="12">
        <f t="shared" si="1"/>
        <v>12</v>
      </c>
      <c r="E24" s="12">
        <f t="shared" ref="E24:G26" si="4">E23</f>
        <v>31.044444444444444</v>
      </c>
      <c r="F24" s="12">
        <f t="shared" si="4"/>
        <v>2345.5739516908211</v>
      </c>
      <c r="G24" s="12">
        <f t="shared" si="4"/>
        <v>2510.7303961352659</v>
      </c>
      <c r="J24" s="11"/>
      <c r="K24" s="11"/>
    </row>
    <row r="25" spans="1:11" x14ac:dyDescent="0.25">
      <c r="A25" s="9" t="s">
        <v>26</v>
      </c>
      <c r="B25" s="15">
        <v>2407</v>
      </c>
      <c r="C25" s="19">
        <f t="shared" si="3"/>
        <v>2428.1521739130435</v>
      </c>
      <c r="D25" s="12">
        <f t="shared" si="1"/>
        <v>8</v>
      </c>
      <c r="E25" s="12">
        <f t="shared" si="4"/>
        <v>31.044444444444444</v>
      </c>
      <c r="F25" s="12">
        <f t="shared" si="4"/>
        <v>2345.5739516908211</v>
      </c>
      <c r="G25" s="12">
        <f t="shared" si="4"/>
        <v>2510.7303961352659</v>
      </c>
      <c r="J25" s="11"/>
      <c r="K25" s="11"/>
    </row>
    <row r="26" spans="1:11" x14ac:dyDescent="0.25">
      <c r="A26" s="9" t="s">
        <v>27</v>
      </c>
      <c r="B26" s="15">
        <v>2467</v>
      </c>
      <c r="C26" s="19">
        <f t="shared" si="3"/>
        <v>2428.1521739130435</v>
      </c>
      <c r="D26" s="12">
        <f t="shared" si="1"/>
        <v>60</v>
      </c>
      <c r="E26" s="12">
        <f t="shared" si="4"/>
        <v>31.044444444444444</v>
      </c>
      <c r="F26" s="12">
        <f t="shared" si="4"/>
        <v>2345.5739516908211</v>
      </c>
      <c r="G26" s="12">
        <f t="shared" si="4"/>
        <v>2510.7303961352659</v>
      </c>
      <c r="J26" s="11"/>
      <c r="K26" s="11"/>
    </row>
    <row r="27" spans="1:11" x14ac:dyDescent="0.25">
      <c r="A27" s="9" t="s">
        <v>28</v>
      </c>
      <c r="B27" s="15">
        <v>2450</v>
      </c>
      <c r="C27" s="19">
        <f t="shared" si="3"/>
        <v>2428.1521739130435</v>
      </c>
      <c r="D27" s="12">
        <f t="shared" si="1"/>
        <v>17</v>
      </c>
      <c r="E27" s="12">
        <f t="shared" ref="E27:G27" si="5">E26</f>
        <v>31.044444444444444</v>
      </c>
      <c r="F27" s="12">
        <f t="shared" si="5"/>
        <v>2345.5739516908211</v>
      </c>
      <c r="G27" s="12">
        <f t="shared" si="5"/>
        <v>2510.7303961352659</v>
      </c>
      <c r="J27" s="11"/>
      <c r="K27" s="11"/>
    </row>
    <row r="28" spans="1:11" x14ac:dyDescent="0.25">
      <c r="A28" s="9" t="s">
        <v>29</v>
      </c>
      <c r="B28" s="15">
        <v>2426</v>
      </c>
      <c r="C28" s="19">
        <f t="shared" si="3"/>
        <v>2428.1521739130435</v>
      </c>
      <c r="D28" s="12">
        <f t="shared" si="1"/>
        <v>24</v>
      </c>
      <c r="E28" s="12">
        <f t="shared" ref="E28:G28" si="6">E27</f>
        <v>31.044444444444444</v>
      </c>
      <c r="F28" s="12">
        <f t="shared" si="6"/>
        <v>2345.5739516908211</v>
      </c>
      <c r="G28" s="12">
        <f t="shared" si="6"/>
        <v>2510.7303961352659</v>
      </c>
      <c r="J28" s="11"/>
      <c r="K28" s="11"/>
    </row>
    <row r="29" spans="1:11" x14ac:dyDescent="0.25">
      <c r="A29" s="9" t="s">
        <v>30</v>
      </c>
      <c r="B29" s="15">
        <v>2416</v>
      </c>
      <c r="C29" s="19">
        <f t="shared" si="3"/>
        <v>2428.1521739130435</v>
      </c>
      <c r="D29" s="12">
        <f t="shared" si="1"/>
        <v>10</v>
      </c>
      <c r="E29" s="12">
        <f t="shared" ref="E29:G29" si="7">E28</f>
        <v>31.044444444444444</v>
      </c>
      <c r="F29" s="12">
        <f t="shared" si="7"/>
        <v>2345.5739516908211</v>
      </c>
      <c r="G29" s="12">
        <f t="shared" si="7"/>
        <v>2510.7303961352659</v>
      </c>
      <c r="J29" s="11"/>
      <c r="K29" s="11"/>
    </row>
    <row r="30" spans="1:11" x14ac:dyDescent="0.25">
      <c r="A30" s="9" t="s">
        <v>31</v>
      </c>
      <c r="B30" s="15">
        <v>2435</v>
      </c>
      <c r="C30" s="19">
        <f t="shared" si="3"/>
        <v>2428.1521739130435</v>
      </c>
      <c r="D30" s="12">
        <f t="shared" si="1"/>
        <v>19</v>
      </c>
      <c r="E30" s="12">
        <f t="shared" ref="E30:G30" si="8">E29</f>
        <v>31.044444444444444</v>
      </c>
      <c r="F30" s="12">
        <f t="shared" si="8"/>
        <v>2345.5739516908211</v>
      </c>
      <c r="G30" s="12">
        <f t="shared" si="8"/>
        <v>2510.7303961352659</v>
      </c>
      <c r="J30" s="11"/>
      <c r="K30" s="11"/>
    </row>
    <row r="31" spans="1:11" x14ac:dyDescent="0.25">
      <c r="A31" s="9" t="s">
        <v>32</v>
      </c>
      <c r="B31" s="15">
        <v>2405</v>
      </c>
      <c r="C31" s="19">
        <f t="shared" si="3"/>
        <v>2428.1521739130435</v>
      </c>
      <c r="D31" s="12">
        <f t="shared" si="1"/>
        <v>30</v>
      </c>
      <c r="E31" s="12">
        <f t="shared" ref="E31:G31" si="9">E30</f>
        <v>31.044444444444444</v>
      </c>
      <c r="F31" s="12">
        <f t="shared" si="9"/>
        <v>2345.5739516908211</v>
      </c>
      <c r="G31" s="12">
        <f t="shared" si="9"/>
        <v>2510.7303961352659</v>
      </c>
      <c r="J31" s="11"/>
      <c r="K31" s="11"/>
    </row>
    <row r="32" spans="1:11" x14ac:dyDescent="0.25">
      <c r="A32" s="9" t="s">
        <v>33</v>
      </c>
      <c r="B32" s="15">
        <v>2442</v>
      </c>
      <c r="C32" s="19">
        <f t="shared" si="3"/>
        <v>2428.1521739130435</v>
      </c>
      <c r="D32" s="12">
        <f t="shared" si="1"/>
        <v>37</v>
      </c>
      <c r="E32" s="12">
        <f t="shared" ref="E32:G32" si="10">E31</f>
        <v>31.044444444444444</v>
      </c>
      <c r="F32" s="12">
        <f t="shared" si="10"/>
        <v>2345.5739516908211</v>
      </c>
      <c r="G32" s="12">
        <f t="shared" si="10"/>
        <v>2510.7303961352659</v>
      </c>
      <c r="J32" s="11"/>
      <c r="K32" s="11"/>
    </row>
    <row r="33" spans="1:11" x14ac:dyDescent="0.25">
      <c r="A33" s="9" t="s">
        <v>34</v>
      </c>
      <c r="B33" s="15">
        <v>2480</v>
      </c>
      <c r="C33" s="19">
        <f t="shared" si="3"/>
        <v>2428.1521739130435</v>
      </c>
      <c r="D33" s="12">
        <f t="shared" si="1"/>
        <v>38</v>
      </c>
      <c r="E33" s="12">
        <f t="shared" ref="E33:G33" si="11">E32</f>
        <v>31.044444444444444</v>
      </c>
      <c r="F33" s="12">
        <f t="shared" si="11"/>
        <v>2345.5739516908211</v>
      </c>
      <c r="G33" s="12">
        <f t="shared" si="11"/>
        <v>2510.7303961352659</v>
      </c>
      <c r="J33" s="11"/>
      <c r="K33" s="11"/>
    </row>
    <row r="34" spans="1:11" x14ac:dyDescent="0.25">
      <c r="A34" s="9" t="s">
        <v>35</v>
      </c>
      <c r="B34" s="15">
        <v>2405</v>
      </c>
      <c r="C34" s="19">
        <f t="shared" si="3"/>
        <v>2428.1521739130435</v>
      </c>
      <c r="D34" s="12">
        <f t="shared" si="1"/>
        <v>75</v>
      </c>
      <c r="E34" s="12">
        <f t="shared" ref="E34:G34" si="12">E33</f>
        <v>31.044444444444444</v>
      </c>
      <c r="F34" s="12">
        <f t="shared" si="12"/>
        <v>2345.5739516908211</v>
      </c>
      <c r="G34" s="12">
        <f t="shared" si="12"/>
        <v>2510.7303961352659</v>
      </c>
      <c r="J34" s="11"/>
      <c r="K34" s="11"/>
    </row>
    <row r="35" spans="1:11" x14ac:dyDescent="0.25">
      <c r="A35" s="9" t="s">
        <v>36</v>
      </c>
      <c r="B35" s="15">
        <v>2425</v>
      </c>
      <c r="C35" s="19">
        <f t="shared" si="3"/>
        <v>2428.1521739130435</v>
      </c>
      <c r="D35" s="12">
        <f t="shared" si="1"/>
        <v>20</v>
      </c>
      <c r="E35" s="12">
        <f t="shared" ref="E35:G35" si="13">E34</f>
        <v>31.044444444444444</v>
      </c>
      <c r="F35" s="12">
        <f t="shared" si="13"/>
        <v>2345.5739516908211</v>
      </c>
      <c r="G35" s="12">
        <f t="shared" si="13"/>
        <v>2510.7303961352659</v>
      </c>
      <c r="J35" s="11"/>
      <c r="K35" s="11"/>
    </row>
    <row r="36" spans="1:11" x14ac:dyDescent="0.25">
      <c r="A36" s="9" t="s">
        <v>37</v>
      </c>
      <c r="B36" s="15">
        <v>2457</v>
      </c>
      <c r="C36" s="19">
        <f t="shared" si="3"/>
        <v>2428.1521739130435</v>
      </c>
      <c r="D36" s="12">
        <f t="shared" si="1"/>
        <v>32</v>
      </c>
      <c r="E36" s="12">
        <f t="shared" ref="E36:G36" si="14">E35</f>
        <v>31.044444444444444</v>
      </c>
      <c r="F36" s="12">
        <f t="shared" si="14"/>
        <v>2345.5739516908211</v>
      </c>
      <c r="G36" s="12">
        <f t="shared" si="14"/>
        <v>2510.7303961352659</v>
      </c>
      <c r="J36" s="11"/>
      <c r="K36" s="11"/>
    </row>
    <row r="37" spans="1:11" x14ac:dyDescent="0.25">
      <c r="A37" s="9" t="s">
        <v>38</v>
      </c>
      <c r="B37" s="15">
        <v>2445</v>
      </c>
      <c r="C37" s="19">
        <f t="shared" si="3"/>
        <v>2428.1521739130435</v>
      </c>
      <c r="D37" s="12">
        <f t="shared" si="1"/>
        <v>12</v>
      </c>
      <c r="E37" s="12">
        <f t="shared" ref="E37:G37" si="15">E36</f>
        <v>31.044444444444444</v>
      </c>
      <c r="F37" s="12">
        <f t="shared" si="15"/>
        <v>2345.5739516908211</v>
      </c>
      <c r="G37" s="12">
        <f t="shared" si="15"/>
        <v>2510.7303961352659</v>
      </c>
      <c r="J37" s="11"/>
      <c r="K37" s="11"/>
    </row>
    <row r="38" spans="1:11" x14ac:dyDescent="0.25">
      <c r="A38" s="9" t="s">
        <v>39</v>
      </c>
      <c r="B38" s="15">
        <v>2412</v>
      </c>
      <c r="C38" s="19">
        <f t="shared" si="3"/>
        <v>2428.1521739130435</v>
      </c>
      <c r="D38" s="12">
        <f t="shared" si="1"/>
        <v>33</v>
      </c>
      <c r="E38" s="12">
        <f t="shared" ref="E38:G38" si="16">E37</f>
        <v>31.044444444444444</v>
      </c>
      <c r="F38" s="12">
        <f t="shared" si="16"/>
        <v>2345.5739516908211</v>
      </c>
      <c r="G38" s="12">
        <f t="shared" si="16"/>
        <v>2510.7303961352659</v>
      </c>
      <c r="J38" s="11"/>
      <c r="K38" s="11"/>
    </row>
    <row r="39" spans="1:11" x14ac:dyDescent="0.25">
      <c r="A39" s="9" t="s">
        <v>40</v>
      </c>
      <c r="B39" s="15">
        <v>2408</v>
      </c>
      <c r="C39" s="19">
        <f t="shared" si="3"/>
        <v>2428.1521739130435</v>
      </c>
      <c r="D39" s="12">
        <f t="shared" si="1"/>
        <v>4</v>
      </c>
      <c r="E39" s="12">
        <f t="shared" ref="E39:G39" si="17">E38</f>
        <v>31.044444444444444</v>
      </c>
      <c r="F39" s="12">
        <f t="shared" si="17"/>
        <v>2345.5739516908211</v>
      </c>
      <c r="G39" s="12">
        <f t="shared" si="17"/>
        <v>2510.7303961352659</v>
      </c>
      <c r="J39" s="11"/>
      <c r="K39" s="11"/>
    </row>
    <row r="40" spans="1:11" x14ac:dyDescent="0.25">
      <c r="A40" s="9" t="s">
        <v>41</v>
      </c>
      <c r="B40" s="15">
        <v>2389</v>
      </c>
      <c r="C40" s="19">
        <f t="shared" si="3"/>
        <v>2428.1521739130435</v>
      </c>
      <c r="D40" s="12">
        <f t="shared" si="1"/>
        <v>19</v>
      </c>
      <c r="E40" s="12">
        <f t="shared" ref="E40:G40" si="18">E39</f>
        <v>31.044444444444444</v>
      </c>
      <c r="F40" s="12">
        <f t="shared" si="18"/>
        <v>2345.5739516908211</v>
      </c>
      <c r="G40" s="12">
        <f t="shared" si="18"/>
        <v>2510.7303961352659</v>
      </c>
      <c r="J40" s="11"/>
      <c r="K40" s="11"/>
    </row>
    <row r="41" spans="1:11" x14ac:dyDescent="0.25">
      <c r="A41" s="9" t="s">
        <v>42</v>
      </c>
      <c r="B41" s="15">
        <v>2453</v>
      </c>
      <c r="C41" s="19">
        <f t="shared" si="3"/>
        <v>2428.1521739130435</v>
      </c>
      <c r="D41" s="12">
        <f t="shared" si="1"/>
        <v>64</v>
      </c>
      <c r="E41" s="12">
        <f t="shared" ref="E41:G41" si="19">E40</f>
        <v>31.044444444444444</v>
      </c>
      <c r="F41" s="12">
        <f t="shared" si="19"/>
        <v>2345.5739516908211</v>
      </c>
      <c r="G41" s="12">
        <f t="shared" si="19"/>
        <v>2510.7303961352659</v>
      </c>
      <c r="J41" s="11"/>
      <c r="K41" s="11"/>
    </row>
    <row r="42" spans="1:11" x14ac:dyDescent="0.25">
      <c r="A42" s="9" t="s">
        <v>43</v>
      </c>
      <c r="B42" s="15">
        <v>2465</v>
      </c>
      <c r="C42" s="19">
        <f t="shared" si="3"/>
        <v>2428.1521739130435</v>
      </c>
      <c r="D42" s="12">
        <f t="shared" si="1"/>
        <v>12</v>
      </c>
      <c r="E42" s="12">
        <f t="shared" ref="E42:G42" si="20">E41</f>
        <v>31.044444444444444</v>
      </c>
      <c r="F42" s="12">
        <f t="shared" si="20"/>
        <v>2345.5739516908211</v>
      </c>
      <c r="G42" s="12">
        <f t="shared" si="20"/>
        <v>2510.7303961352659</v>
      </c>
      <c r="J42" s="11"/>
      <c r="K42" s="11"/>
    </row>
    <row r="43" spans="1:11" x14ac:dyDescent="0.25">
      <c r="A43" s="9" t="s">
        <v>44</v>
      </c>
      <c r="B43" s="15">
        <v>2431</v>
      </c>
      <c r="C43" s="19">
        <f t="shared" si="3"/>
        <v>2428.1521739130435</v>
      </c>
      <c r="D43" s="12">
        <f t="shared" si="1"/>
        <v>34</v>
      </c>
      <c r="E43" s="12">
        <f t="shared" ref="E43:G43" si="21">E42</f>
        <v>31.044444444444444</v>
      </c>
      <c r="F43" s="12">
        <f t="shared" si="21"/>
        <v>2345.5739516908211</v>
      </c>
      <c r="G43" s="12">
        <f t="shared" si="21"/>
        <v>2510.7303961352659</v>
      </c>
      <c r="J43" s="11"/>
      <c r="K43" s="11"/>
    </row>
    <row r="44" spans="1:11" x14ac:dyDescent="0.25">
      <c r="A44" s="9" t="s">
        <v>45</v>
      </c>
      <c r="B44" s="15">
        <v>2414</v>
      </c>
      <c r="C44" s="19">
        <f t="shared" si="3"/>
        <v>2428.1521739130435</v>
      </c>
      <c r="D44" s="12">
        <f t="shared" si="1"/>
        <v>17</v>
      </c>
      <c r="E44" s="12">
        <f t="shared" ref="E44:G44" si="22">E43</f>
        <v>31.044444444444444</v>
      </c>
      <c r="F44" s="12">
        <f t="shared" si="22"/>
        <v>2345.5739516908211</v>
      </c>
      <c r="G44" s="12">
        <f t="shared" si="22"/>
        <v>2510.7303961352659</v>
      </c>
      <c r="J44" s="11"/>
      <c r="K44" s="11"/>
    </row>
    <row r="45" spans="1:11" x14ac:dyDescent="0.25">
      <c r="A45" s="9" t="s">
        <v>46</v>
      </c>
      <c r="B45" s="15">
        <v>2422</v>
      </c>
      <c r="C45" s="19">
        <f t="shared" si="3"/>
        <v>2428.1521739130435</v>
      </c>
      <c r="D45" s="12">
        <f t="shared" si="1"/>
        <v>8</v>
      </c>
      <c r="E45" s="12">
        <f t="shared" ref="E45:G45" si="23">E44</f>
        <v>31.044444444444444</v>
      </c>
      <c r="F45" s="12">
        <f t="shared" si="23"/>
        <v>2345.5739516908211</v>
      </c>
      <c r="G45" s="12">
        <f t="shared" si="23"/>
        <v>2510.7303961352659</v>
      </c>
      <c r="J45" s="11"/>
      <c r="K45" s="11"/>
    </row>
    <row r="46" spans="1:11" x14ac:dyDescent="0.25">
      <c r="A46" s="9" t="s">
        <v>47</v>
      </c>
      <c r="B46" s="15">
        <v>2390</v>
      </c>
      <c r="C46" s="19">
        <f t="shared" si="3"/>
        <v>2428.1521739130435</v>
      </c>
      <c r="D46" s="12">
        <f t="shared" si="1"/>
        <v>32</v>
      </c>
      <c r="E46" s="12">
        <f t="shared" ref="E46:G46" si="24">E45</f>
        <v>31.044444444444444</v>
      </c>
      <c r="F46" s="12">
        <f t="shared" si="24"/>
        <v>2345.5739516908211</v>
      </c>
      <c r="G46" s="12">
        <f t="shared" si="24"/>
        <v>2510.7303961352659</v>
      </c>
      <c r="J46" s="11"/>
      <c r="K46" s="11"/>
    </row>
    <row r="47" spans="1:11" x14ac:dyDescent="0.25">
      <c r="A47" s="9" t="s">
        <v>48</v>
      </c>
      <c r="B47" s="15">
        <v>2436</v>
      </c>
      <c r="C47" s="19">
        <f t="shared" si="3"/>
        <v>2428.1521739130435</v>
      </c>
      <c r="D47" s="12">
        <f t="shared" si="1"/>
        <v>46</v>
      </c>
      <c r="E47" s="12">
        <f t="shared" ref="E47:G47" si="25">E46</f>
        <v>31.044444444444444</v>
      </c>
      <c r="F47" s="12">
        <f t="shared" si="25"/>
        <v>2345.5739516908211</v>
      </c>
      <c r="G47" s="12">
        <f t="shared" si="25"/>
        <v>2510.7303961352659</v>
      </c>
      <c r="J47" s="11"/>
      <c r="K47" s="11"/>
    </row>
    <row r="48" spans="1:11" x14ac:dyDescent="0.25">
      <c r="A48" s="9" t="s">
        <v>49</v>
      </c>
      <c r="B48" s="15">
        <v>2407</v>
      </c>
      <c r="C48" s="19">
        <f t="shared" si="3"/>
        <v>2428.1521739130435</v>
      </c>
      <c r="D48" s="12">
        <f t="shared" si="1"/>
        <v>29</v>
      </c>
      <c r="E48" s="12">
        <f t="shared" ref="E48:G48" si="26">E47</f>
        <v>31.044444444444444</v>
      </c>
      <c r="F48" s="12">
        <f t="shared" si="26"/>
        <v>2345.5739516908211</v>
      </c>
      <c r="G48" s="12">
        <f t="shared" si="26"/>
        <v>2510.7303961352659</v>
      </c>
      <c r="J48" s="11"/>
      <c r="K48" s="11"/>
    </row>
  </sheetData>
  <sheetProtection algorithmName="SHA-512" hashValue="g1pUrKgbL1iIZecP49ShT2vGizs0RegFfg8V3ZpjkCZpMJIciqt8KDj9T9M4laWrd41WkfBmdBj2SkD7OBdW5g==" saltValue="11RxDT1n79JFsTwutwK8kg==" spinCount="100000" sheet="1" formatCells="0" formatColumns="0" formatRows="0" insertColumns="0" insertRows="0" insertHyperlinks="0" deleteColumns="0" deleteRows="0" selectLockedCells="1" sort="0" autoFilter="0" pivotTables="0"/>
  <mergeCells count="1">
    <mergeCell ref="A1:G1"/>
  </mergeCells>
  <conditionalFormatting sqref="D2:D3 D49:D1048576">
    <cfRule type="expression" dxfId="0" priority="2">
      <formula>$D$4&lt;0</formula>
    </cfRule>
  </conditionalFormatting>
  <dataValidations count="1">
    <dataValidation allowBlank="1" sqref="I3:I48 J2:K48 A2:H48" xr:uid="{00000000-0002-0000-0000-000000000000}"/>
  </dataValidation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9E639-7D31-4BBF-A14C-3E2BBC77E762}">
  <dimension ref="A1:G34"/>
  <sheetViews>
    <sheetView showGridLines="0" workbookViewId="0">
      <selection sqref="A1:G1"/>
    </sheetView>
  </sheetViews>
  <sheetFormatPr defaultRowHeight="15.75" x14ac:dyDescent="0.25"/>
  <sheetData>
    <row r="1" spans="1:7" x14ac:dyDescent="0.25">
      <c r="A1" s="23" t="s">
        <v>53</v>
      </c>
      <c r="B1" s="23"/>
      <c r="C1" s="23"/>
      <c r="D1" s="23"/>
      <c r="E1" s="23"/>
      <c r="F1" s="23"/>
      <c r="G1" s="23"/>
    </row>
    <row r="2" spans="1:7" x14ac:dyDescent="0.25">
      <c r="A2" t="s">
        <v>54</v>
      </c>
    </row>
    <row r="3" spans="1:7" x14ac:dyDescent="0.25">
      <c r="A3" t="s">
        <v>58</v>
      </c>
    </row>
    <row r="4" spans="1:7" x14ac:dyDescent="0.25">
      <c r="A4" s="24" t="s">
        <v>55</v>
      </c>
    </row>
    <row r="5" spans="1:7" x14ac:dyDescent="0.25">
      <c r="A5" t="s">
        <v>56</v>
      </c>
    </row>
    <row r="6" spans="1:7" x14ac:dyDescent="0.25">
      <c r="A6" s="24" t="s">
        <v>57</v>
      </c>
    </row>
    <row r="7" spans="1:7" x14ac:dyDescent="0.25">
      <c r="A7" t="s">
        <v>59</v>
      </c>
    </row>
    <row r="8" spans="1:7" x14ac:dyDescent="0.25">
      <c r="A8" s="24" t="s">
        <v>60</v>
      </c>
    </row>
    <row r="9" spans="1:7" x14ac:dyDescent="0.25">
      <c r="A9" t="s">
        <v>61</v>
      </c>
    </row>
    <row r="10" spans="1:7" x14ac:dyDescent="0.25">
      <c r="A10" s="24" t="s">
        <v>62</v>
      </c>
    </row>
    <row r="11" spans="1:7" x14ac:dyDescent="0.25">
      <c r="A11" s="24" t="s">
        <v>63</v>
      </c>
    </row>
    <row r="12" spans="1:7" x14ac:dyDescent="0.25">
      <c r="A12" s="24" t="s">
        <v>64</v>
      </c>
    </row>
    <row r="13" spans="1:7" x14ac:dyDescent="0.25">
      <c r="A13" s="24" t="s">
        <v>65</v>
      </c>
    </row>
    <row r="14" spans="1:7" x14ac:dyDescent="0.25">
      <c r="A14" s="24" t="s">
        <v>66</v>
      </c>
    </row>
    <row r="15" spans="1:7" x14ac:dyDescent="0.25">
      <c r="A15" t="s">
        <v>67</v>
      </c>
    </row>
    <row r="16" spans="1:7" x14ac:dyDescent="0.25">
      <c r="A16" s="24" t="s">
        <v>68</v>
      </c>
    </row>
    <row r="17" spans="1:1" x14ac:dyDescent="0.25">
      <c r="A17" s="24" t="s">
        <v>69</v>
      </c>
    </row>
    <row r="18" spans="1:1" x14ac:dyDescent="0.25">
      <c r="A18" s="24" t="s">
        <v>71</v>
      </c>
    </row>
    <row r="19" spans="1:1" x14ac:dyDescent="0.25">
      <c r="A19" s="24" t="s">
        <v>72</v>
      </c>
    </row>
    <row r="20" spans="1:1" x14ac:dyDescent="0.25">
      <c r="A20" s="24" t="s">
        <v>70</v>
      </c>
    </row>
    <row r="21" spans="1:1" x14ac:dyDescent="0.25">
      <c r="A21" s="24" t="s">
        <v>73</v>
      </c>
    </row>
    <row r="22" spans="1:1" x14ac:dyDescent="0.25">
      <c r="A22" s="24"/>
    </row>
    <row r="33" spans="1:1" x14ac:dyDescent="0.25">
      <c r="A33" t="s">
        <v>74</v>
      </c>
    </row>
    <row r="34" spans="1:1" x14ac:dyDescent="0.25">
      <c r="A34" s="24" t="s">
        <v>75</v>
      </c>
    </row>
  </sheetData>
  <sheetProtection algorithmName="SHA-512" hashValue="CyBJ/mzx/z6CCy5ae3XwAq+PUULay3SFbrQPqsAo+yzsYAowHOV2l9LBJb/FNSvqrTX2mVIsKvQA0aKWHshomA==" saltValue="Oup6/NnY87/5SGi+rphhWQ==" spinCount="100000" sheet="1" objects="1" scenarios="1"/>
  <mergeCells count="1">
    <mergeCell ref="A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Process Behavior Chart</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Mohammad Afrouziyeh</cp:lastModifiedBy>
  <dcterms:created xsi:type="dcterms:W3CDTF">2017-02-02T00:59:07Z</dcterms:created>
  <dcterms:modified xsi:type="dcterms:W3CDTF">2023-09-19T16:48:56Z</dcterms:modified>
</cp:coreProperties>
</file>